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n/Documents/Education/book/money chapter/"/>
    </mc:Choice>
  </mc:AlternateContent>
  <xr:revisionPtr revIDLastSave="0" documentId="13_ncr:1_{4C39EB1F-8987-7540-A3CA-9A75E60BC707}" xr6:coauthVersionLast="47" xr6:coauthVersionMax="47" xr10:uidLastSave="{00000000-0000-0000-0000-000000000000}"/>
  <bookViews>
    <workbookView xWindow="1580" yWindow="460" windowWidth="39380" windowHeight="22580" tabRatio="500" xr2:uid="{00000000-000D-0000-FFFF-FFFF00000000}"/>
  </bookViews>
  <sheets>
    <sheet name="Doubling Time" sheetId="1" r:id="rId1"/>
  </sheets>
  <definedNames>
    <definedName name="intrate">'Doubling Time'!$C$5:$H$5</definedName>
    <definedName name="_xlnm.Print_Area" localSheetId="0">'Doubling Time'!$B$4:$O$36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C38" i="1"/>
  <c r="E34" i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H34" i="1"/>
  <c r="G34" i="1"/>
  <c r="D34" i="1"/>
  <c r="C34" i="1"/>
  <c r="F34" i="1"/>
</calcChain>
</file>

<file path=xl/sharedStrings.xml><?xml version="1.0" encoding="utf-8"?>
<sst xmlns="http://schemas.openxmlformats.org/spreadsheetml/2006/main" count="8" uniqueCount="8">
  <si>
    <t>Interest rate:</t>
  </si>
  <si>
    <t>Year</t>
  </si>
  <si>
    <t>Value</t>
  </si>
  <si>
    <t>Doubling time:</t>
  </si>
  <si>
    <t>% per year*</t>
  </si>
  <si>
    <t xml:space="preserve">* This model assumes that interest is calculated yearly </t>
  </si>
  <si>
    <t>Try entering different interest rates in cells C5-H5...
The point at which the amount doubles will be automatically highlighted.</t>
  </si>
  <si>
    <t>Doubling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</si>
</sst>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0"/>
      <name val="Helvetica"/>
      <family val="2"/>
    </font>
    <font>
      <b/>
      <sz val="14"/>
      <color theme="1"/>
      <name val="Helvetica"/>
      <family val="2"/>
    </font>
    <font>
      <sz val="16"/>
      <color theme="1"/>
      <name val="Helvetica"/>
      <family val="2"/>
    </font>
    <font>
      <b/>
      <sz val="20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6" fillId="3" borderId="9" xfId="0" applyNumberFormat="1" applyFont="1" applyFill="1" applyBorder="1" applyAlignment="1">
      <alignment horizontal="center"/>
    </xf>
    <xf numFmtId="4" fontId="6" fillId="3" borderId="0" xfId="0" applyNumberFormat="1" applyFont="1" applyFill="1" applyBorder="1"/>
    <xf numFmtId="4" fontId="6" fillId="3" borderId="3" xfId="0" applyNumberFormat="1" applyFont="1" applyFill="1" applyBorder="1"/>
    <xf numFmtId="3" fontId="7" fillId="3" borderId="10" xfId="0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8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/>
    <xf numFmtId="4" fontId="6" fillId="2" borderId="3" xfId="0" applyNumberFormat="1" applyFont="1" applyFill="1" applyBorder="1"/>
    <xf numFmtId="3" fontId="7" fillId="3" borderId="4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8" fillId="2" borderId="6" xfId="0" applyNumberFormat="1" applyFont="1" applyFill="1" applyBorder="1"/>
    <xf numFmtId="3" fontId="7" fillId="3" borderId="4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3" fontId="7" fillId="3" borderId="12" xfId="0" applyNumberFormat="1" applyFont="1" applyFill="1" applyBorder="1" applyAlignment="1">
      <alignment horizontal="center"/>
    </xf>
    <xf numFmtId="3" fontId="6" fillId="0" borderId="0" xfId="0" quotePrefix="1" applyNumberFormat="1" applyFont="1" applyAlignment="1">
      <alignment horizontal="center"/>
    </xf>
    <xf numFmtId="3" fontId="9" fillId="0" borderId="0" xfId="0" applyNumberFormat="1" applyFont="1" applyAlignment="1">
      <alignment horizontal="left" wrapText="1"/>
    </xf>
    <xf numFmtId="3" fontId="10" fillId="0" borderId="0" xfId="0" applyNumberFormat="1" applyFont="1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 customBuiltin="1"/>
  </cellStyles>
  <dxfs count="1">
    <dxf>
      <font>
        <b/>
        <i val="0"/>
      </font>
      <fill>
        <patternFill>
          <bgColor rgb="FFF5FEC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Medium4"/>
  <colors>
    <mruColors>
      <color rgb="FFF5FE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Growth at 100% per year interest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444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'Doubling Time'!$B$7:$B$32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'Doubling Time'!$C$7:$C$32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  <c:pt idx="23">
                  <c:v>8388608</c:v>
                </c:pt>
                <c:pt idx="24">
                  <c:v>16777216</c:v>
                </c:pt>
                <c:pt idx="25">
                  <c:v>33554432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7D-5F40-8C73-404B3F276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912712"/>
        <c:axId val="2108829656"/>
      </c:scatterChart>
      <c:valAx>
        <c:axId val="2108912712"/>
        <c:scaling>
          <c:orientation val="minMax"/>
          <c:max val="2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>
                    <a:latin typeface="Helvetica" pitchFamily="2" charset="0"/>
                  </a:rPr>
                  <a:t>Year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elvetica" pitchFamily="2" charset="0"/>
              </a:defRPr>
            </a:pPr>
            <a:endParaRPr lang="en-US"/>
          </a:p>
        </c:txPr>
        <c:crossAx val="2108829656"/>
        <c:crosses val="autoZero"/>
        <c:crossBetween val="midCat"/>
      </c:valAx>
      <c:valAx>
        <c:axId val="2108829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>
                    <a:latin typeface="Helvetica" pitchFamily="2" charset="0"/>
                  </a:rPr>
                  <a:t>Value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elvetica" pitchFamily="2" charset="0"/>
              </a:defRPr>
            </a:pPr>
            <a:endParaRPr lang="en-US"/>
          </a:p>
        </c:txPr>
        <c:crossAx val="2108912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Growth vs.</a:t>
            </a:r>
            <a:r>
              <a:rPr lang="en-GB" b="0" baseline="0"/>
              <a:t> interest rate</a:t>
            </a:r>
            <a:endParaRPr lang="en-GB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'Doubling Time'!$C$38</c:f>
              <c:strCache>
                <c:ptCount val="1"/>
                <c:pt idx="0">
                  <c:v>100%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'Doubling Time'!$B$7:$B$32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'Doubling Time'!$C$7:$C$32</c:f>
              <c:numCache>
                <c:formatCode>#,##0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  <c:pt idx="23">
                  <c:v>8388608</c:v>
                </c:pt>
                <c:pt idx="24">
                  <c:v>16777216</c:v>
                </c:pt>
                <c:pt idx="25">
                  <c:v>33554432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A8-CA48-85CE-F62E8F31D359}"/>
            </c:ext>
          </c:extLst>
        </c:ser>
        <c:ser>
          <c:idx val="1"/>
          <c:order val="1"/>
          <c:tx>
            <c:strRef>
              <c:f>'Doubling Time'!$D$38</c:f>
              <c:strCache>
                <c:ptCount val="1"/>
                <c:pt idx="0">
                  <c:v>50%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'Doubling Time'!$B$7:$B$32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'Doubling Time'!$D$7:$D$32</c:f>
              <c:numCache>
                <c:formatCode>#,##0.00</c:formatCode>
                <c:ptCount val="26"/>
                <c:pt idx="0" formatCode="#,##0">
                  <c:v>1</c:v>
                </c:pt>
                <c:pt idx="1">
                  <c:v>1.5</c:v>
                </c:pt>
                <c:pt idx="2">
                  <c:v>2.25</c:v>
                </c:pt>
                <c:pt idx="3">
                  <c:v>3.375</c:v>
                </c:pt>
                <c:pt idx="4">
                  <c:v>5.0625</c:v>
                </c:pt>
                <c:pt idx="5">
                  <c:v>7.59375</c:v>
                </c:pt>
                <c:pt idx="6">
                  <c:v>11.390625</c:v>
                </c:pt>
                <c:pt idx="7">
                  <c:v>17.0859375</c:v>
                </c:pt>
                <c:pt idx="8">
                  <c:v>25.62890625</c:v>
                </c:pt>
                <c:pt idx="9">
                  <c:v>38.443359375</c:v>
                </c:pt>
                <c:pt idx="10">
                  <c:v>57.6650390625</c:v>
                </c:pt>
                <c:pt idx="11">
                  <c:v>86.49755859375</c:v>
                </c:pt>
                <c:pt idx="12">
                  <c:v>129.746337890625</c:v>
                </c:pt>
                <c:pt idx="13">
                  <c:v>194.6195068359375</c:v>
                </c:pt>
                <c:pt idx="14">
                  <c:v>291.92926025390625</c:v>
                </c:pt>
                <c:pt idx="15">
                  <c:v>437.89389038085938</c:v>
                </c:pt>
                <c:pt idx="16">
                  <c:v>656.84083557128906</c:v>
                </c:pt>
                <c:pt idx="17">
                  <c:v>985.26125335693359</c:v>
                </c:pt>
                <c:pt idx="18">
                  <c:v>1477.8918800354004</c:v>
                </c:pt>
                <c:pt idx="19">
                  <c:v>2216.8378200531006</c:v>
                </c:pt>
                <c:pt idx="20">
                  <c:v>3325.2567300796509</c:v>
                </c:pt>
                <c:pt idx="21">
                  <c:v>4987.8850951194763</c:v>
                </c:pt>
                <c:pt idx="22">
                  <c:v>7481.8276426792145</c:v>
                </c:pt>
                <c:pt idx="23">
                  <c:v>11222.741464018822</c:v>
                </c:pt>
                <c:pt idx="24">
                  <c:v>16834.112196028233</c:v>
                </c:pt>
                <c:pt idx="25">
                  <c:v>25251.168294042349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A8-CA48-85CE-F62E8F31D359}"/>
            </c:ext>
          </c:extLst>
        </c:ser>
        <c:ser>
          <c:idx val="2"/>
          <c:order val="2"/>
          <c:tx>
            <c:strRef>
              <c:f>'Doubling Time'!$E$38</c:f>
              <c:strCache>
                <c:ptCount val="1"/>
                <c:pt idx="0">
                  <c:v>25%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'Doubling Time'!$B$7:$B$32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'Doubling Time'!$E$7:$E$32</c:f>
              <c:numCache>
                <c:formatCode>#,##0.00</c:formatCode>
                <c:ptCount val="26"/>
                <c:pt idx="0" formatCode="#,##0">
                  <c:v>1</c:v>
                </c:pt>
                <c:pt idx="1">
                  <c:v>1.25</c:v>
                </c:pt>
                <c:pt idx="2">
                  <c:v>1.5625</c:v>
                </c:pt>
                <c:pt idx="3">
                  <c:v>1.953125</c:v>
                </c:pt>
                <c:pt idx="4">
                  <c:v>2.44140625</c:v>
                </c:pt>
                <c:pt idx="5">
                  <c:v>3.0517578125</c:v>
                </c:pt>
                <c:pt idx="6">
                  <c:v>3.814697265625</c:v>
                </c:pt>
                <c:pt idx="7">
                  <c:v>4.76837158203125</c:v>
                </c:pt>
                <c:pt idx="8">
                  <c:v>5.9604644775390625</c:v>
                </c:pt>
                <c:pt idx="9">
                  <c:v>7.4505805969238281</c:v>
                </c:pt>
                <c:pt idx="10">
                  <c:v>9.3132257461547852</c:v>
                </c:pt>
                <c:pt idx="11">
                  <c:v>11.641532182693481</c:v>
                </c:pt>
                <c:pt idx="12">
                  <c:v>14.551915228366852</c:v>
                </c:pt>
                <c:pt idx="13">
                  <c:v>18.189894035458565</c:v>
                </c:pt>
                <c:pt idx="14">
                  <c:v>22.737367544323206</c:v>
                </c:pt>
                <c:pt idx="15">
                  <c:v>28.421709430404007</c:v>
                </c:pt>
                <c:pt idx="16">
                  <c:v>35.527136788005009</c:v>
                </c:pt>
                <c:pt idx="17">
                  <c:v>44.408920985006262</c:v>
                </c:pt>
                <c:pt idx="18">
                  <c:v>55.511151231257827</c:v>
                </c:pt>
                <c:pt idx="19">
                  <c:v>69.388939039072284</c:v>
                </c:pt>
                <c:pt idx="20">
                  <c:v>86.736173798840355</c:v>
                </c:pt>
                <c:pt idx="21">
                  <c:v>108.42021724855044</c:v>
                </c:pt>
                <c:pt idx="22">
                  <c:v>135.52527156068805</c:v>
                </c:pt>
                <c:pt idx="23">
                  <c:v>169.40658945086005</c:v>
                </c:pt>
                <c:pt idx="24">
                  <c:v>211.75823681357508</c:v>
                </c:pt>
                <c:pt idx="25">
                  <c:v>264.69779601696882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7A8-CA48-85CE-F62E8F31D359}"/>
            </c:ext>
          </c:extLst>
        </c:ser>
        <c:ser>
          <c:idx val="3"/>
          <c:order val="3"/>
          <c:tx>
            <c:strRef>
              <c:f>'Doubling Time'!$F$38</c:f>
              <c:strCache>
                <c:ptCount val="1"/>
                <c:pt idx="0">
                  <c:v>10%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'Doubling Time'!$B$7:$B$32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'Doubling Time'!$F$7:$F$32</c:f>
              <c:numCache>
                <c:formatCode>#,##0.00</c:formatCode>
                <c:ptCount val="26"/>
                <c:pt idx="0" formatCode="#,##0">
                  <c:v>1</c:v>
                </c:pt>
                <c:pt idx="1">
                  <c:v>1.1000000000000001</c:v>
                </c:pt>
                <c:pt idx="2">
                  <c:v>1.2100000000000002</c:v>
                </c:pt>
                <c:pt idx="3">
                  <c:v>1.3310000000000004</c:v>
                </c:pt>
                <c:pt idx="4">
                  <c:v>1.4641000000000006</c:v>
                </c:pt>
                <c:pt idx="5">
                  <c:v>1.6105100000000008</c:v>
                </c:pt>
                <c:pt idx="6">
                  <c:v>1.7715610000000011</c:v>
                </c:pt>
                <c:pt idx="7">
                  <c:v>1.9487171000000014</c:v>
                </c:pt>
                <c:pt idx="8">
                  <c:v>2.1435888100000016</c:v>
                </c:pt>
                <c:pt idx="9">
                  <c:v>2.3579476910000019</c:v>
                </c:pt>
                <c:pt idx="10">
                  <c:v>2.5937424601000023</c:v>
                </c:pt>
                <c:pt idx="11">
                  <c:v>2.8531167061100029</c:v>
                </c:pt>
                <c:pt idx="12">
                  <c:v>3.1384283767210035</c:v>
                </c:pt>
                <c:pt idx="13">
                  <c:v>3.4522712143931042</c:v>
                </c:pt>
                <c:pt idx="14">
                  <c:v>3.7974983358324148</c:v>
                </c:pt>
                <c:pt idx="15">
                  <c:v>4.1772481694156562</c:v>
                </c:pt>
                <c:pt idx="16">
                  <c:v>4.594972986357222</c:v>
                </c:pt>
                <c:pt idx="17">
                  <c:v>5.0544702849929442</c:v>
                </c:pt>
                <c:pt idx="18">
                  <c:v>5.5599173134922388</c:v>
                </c:pt>
                <c:pt idx="19">
                  <c:v>6.1159090448414632</c:v>
                </c:pt>
                <c:pt idx="20">
                  <c:v>6.72749994932561</c:v>
                </c:pt>
                <c:pt idx="21">
                  <c:v>7.4002499442581717</c:v>
                </c:pt>
                <c:pt idx="22">
                  <c:v>8.140274938683989</c:v>
                </c:pt>
                <c:pt idx="23">
                  <c:v>8.9543024325523888</c:v>
                </c:pt>
                <c:pt idx="24">
                  <c:v>9.849732675807628</c:v>
                </c:pt>
                <c:pt idx="25">
                  <c:v>10.834705943388391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7A8-CA48-85CE-F62E8F31D359}"/>
            </c:ext>
          </c:extLst>
        </c:ser>
        <c:ser>
          <c:idx val="4"/>
          <c:order val="4"/>
          <c:tx>
            <c:strRef>
              <c:f>'Doubling Time'!$G$38</c:f>
              <c:strCache>
                <c:ptCount val="1"/>
                <c:pt idx="0">
                  <c:v>5%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'Doubling Time'!$B$7:$B$32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'Doubling Time'!$G$7:$G$32</c:f>
              <c:numCache>
                <c:formatCode>#,##0.00</c:formatCode>
                <c:ptCount val="26"/>
                <c:pt idx="0" formatCode="#,##0">
                  <c:v>1</c:v>
                </c:pt>
                <c:pt idx="1">
                  <c:v>1.05</c:v>
                </c:pt>
                <c:pt idx="2">
                  <c:v>1.1025</c:v>
                </c:pt>
                <c:pt idx="3">
                  <c:v>1.1576250000000001</c:v>
                </c:pt>
                <c:pt idx="4">
                  <c:v>1.2155062500000002</c:v>
                </c:pt>
                <c:pt idx="5">
                  <c:v>1.2762815625000004</c:v>
                </c:pt>
                <c:pt idx="6">
                  <c:v>1.3400956406250004</c:v>
                </c:pt>
                <c:pt idx="7">
                  <c:v>1.4071004226562505</c:v>
                </c:pt>
                <c:pt idx="8">
                  <c:v>1.477455443789063</c:v>
                </c:pt>
                <c:pt idx="9">
                  <c:v>1.5513282159785162</c:v>
                </c:pt>
                <c:pt idx="10">
                  <c:v>1.628894626777442</c:v>
                </c:pt>
                <c:pt idx="11">
                  <c:v>1.7103393581163142</c:v>
                </c:pt>
                <c:pt idx="12">
                  <c:v>1.7958563260221301</c:v>
                </c:pt>
                <c:pt idx="13">
                  <c:v>1.8856491423232367</c:v>
                </c:pt>
                <c:pt idx="14">
                  <c:v>1.9799315994393987</c:v>
                </c:pt>
                <c:pt idx="15">
                  <c:v>2.0789281794113688</c:v>
                </c:pt>
                <c:pt idx="16">
                  <c:v>2.1828745883819374</c:v>
                </c:pt>
                <c:pt idx="17">
                  <c:v>2.2920183178010345</c:v>
                </c:pt>
                <c:pt idx="18">
                  <c:v>2.4066192336910861</c:v>
                </c:pt>
                <c:pt idx="19">
                  <c:v>2.5269501953756404</c:v>
                </c:pt>
                <c:pt idx="20">
                  <c:v>2.6532977051444226</c:v>
                </c:pt>
                <c:pt idx="21">
                  <c:v>2.7859625904016441</c:v>
                </c:pt>
                <c:pt idx="22">
                  <c:v>2.9252607199217264</c:v>
                </c:pt>
                <c:pt idx="23">
                  <c:v>3.0715237559178128</c:v>
                </c:pt>
                <c:pt idx="24">
                  <c:v>3.2250999437137038</c:v>
                </c:pt>
                <c:pt idx="25">
                  <c:v>3.3863549408993889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7A8-CA48-85CE-F62E8F31D359}"/>
            </c:ext>
          </c:extLst>
        </c:ser>
        <c:ser>
          <c:idx val="5"/>
          <c:order val="5"/>
          <c:tx>
            <c:strRef>
              <c:f>'Doubling Time'!$H$38</c:f>
              <c:strCache>
                <c:ptCount val="1"/>
                <c:pt idx="0">
                  <c:v>3%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'Doubling Time'!$B$7:$B$32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'Doubling Time'!$H$7:$H$32</c:f>
              <c:numCache>
                <c:formatCode>#,##0.00</c:formatCode>
                <c:ptCount val="26"/>
                <c:pt idx="0" formatCode="#,##0">
                  <c:v>1</c:v>
                </c:pt>
                <c:pt idx="1">
                  <c:v>1.03</c:v>
                </c:pt>
                <c:pt idx="2">
                  <c:v>1.0609</c:v>
                </c:pt>
                <c:pt idx="3">
                  <c:v>1.092727</c:v>
                </c:pt>
                <c:pt idx="4">
                  <c:v>1.1255088100000001</c:v>
                </c:pt>
                <c:pt idx="5">
                  <c:v>1.1592740743000001</c:v>
                </c:pt>
                <c:pt idx="6">
                  <c:v>1.1940522965290001</c:v>
                </c:pt>
                <c:pt idx="7">
                  <c:v>1.2298738654248702</c:v>
                </c:pt>
                <c:pt idx="8">
                  <c:v>1.2667700813876164</c:v>
                </c:pt>
                <c:pt idx="9">
                  <c:v>1.3047731838292449</c:v>
                </c:pt>
                <c:pt idx="10">
                  <c:v>1.3439163793441222</c:v>
                </c:pt>
                <c:pt idx="11">
                  <c:v>1.3842338707244459</c:v>
                </c:pt>
                <c:pt idx="12">
                  <c:v>1.4257608868461793</c:v>
                </c:pt>
                <c:pt idx="13">
                  <c:v>1.4685337134515648</c:v>
                </c:pt>
                <c:pt idx="14">
                  <c:v>1.5125897248551119</c:v>
                </c:pt>
                <c:pt idx="15">
                  <c:v>1.5579674166007653</c:v>
                </c:pt>
                <c:pt idx="16">
                  <c:v>1.6047064390987884</c:v>
                </c:pt>
                <c:pt idx="17">
                  <c:v>1.652847632271752</c:v>
                </c:pt>
                <c:pt idx="18">
                  <c:v>1.7024330612399046</c:v>
                </c:pt>
                <c:pt idx="19">
                  <c:v>1.7535060530771018</c:v>
                </c:pt>
                <c:pt idx="20">
                  <c:v>1.806111234669415</c:v>
                </c:pt>
                <c:pt idx="21">
                  <c:v>1.8602945717094976</c:v>
                </c:pt>
                <c:pt idx="22">
                  <c:v>1.9161034088607827</c:v>
                </c:pt>
                <c:pt idx="23">
                  <c:v>1.9735865111266062</c:v>
                </c:pt>
                <c:pt idx="24">
                  <c:v>2.0327941064604045</c:v>
                </c:pt>
                <c:pt idx="25">
                  <c:v>2.0937779296542165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7A8-CA48-85CE-F62E8F31D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912712"/>
        <c:axId val="2108829656"/>
      </c:scatterChart>
      <c:valAx>
        <c:axId val="2108912712"/>
        <c:scaling>
          <c:orientation val="minMax"/>
          <c:max val="2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>
                    <a:latin typeface="Helvetica" pitchFamily="2" charset="0"/>
                  </a:rPr>
                  <a:t>Year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elvetica" pitchFamily="2" charset="0"/>
              </a:defRPr>
            </a:pPr>
            <a:endParaRPr lang="en-US"/>
          </a:p>
        </c:txPr>
        <c:crossAx val="2108829656"/>
        <c:crosses val="autoZero"/>
        <c:crossBetween val="midCat"/>
      </c:valAx>
      <c:valAx>
        <c:axId val="2108829656"/>
        <c:scaling>
          <c:orientation val="minMax"/>
          <c:max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>
                    <a:latin typeface="Helvetica" pitchFamily="2" charset="0"/>
                  </a:rPr>
                  <a:t>Value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Helvetica" pitchFamily="2" charset="0"/>
              </a:defRPr>
            </a:pPr>
            <a:endParaRPr lang="en-US"/>
          </a:p>
        </c:txPr>
        <c:crossAx val="210891271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2</xdr:row>
      <xdr:rowOff>184150</xdr:rowOff>
    </xdr:from>
    <xdr:to>
      <xdr:col>14</xdr:col>
      <xdr:colOff>114300</xdr:colOff>
      <xdr:row>18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18</xdr:row>
      <xdr:rowOff>50800</xdr:rowOff>
    </xdr:from>
    <xdr:to>
      <xdr:col>14</xdr:col>
      <xdr:colOff>120650</xdr:colOff>
      <xdr:row>34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AD82C7-AA45-DB4F-B093-7E24FACDB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workbookViewId="0">
      <selection activeCell="P7" sqref="P7"/>
    </sheetView>
  </sheetViews>
  <sheetFormatPr baseColWidth="10" defaultRowHeight="18" x14ac:dyDescent="0.2"/>
  <cols>
    <col min="1" max="1" width="6.28515625" style="5" customWidth="1"/>
    <col min="2" max="2" width="16.42578125" style="6" customWidth="1"/>
    <col min="3" max="3" width="11.7109375" style="5" customWidth="1"/>
    <col min="4" max="8" width="10.85546875" style="5" customWidth="1"/>
    <col min="9" max="16384" width="10.7109375" style="5"/>
  </cols>
  <sheetData>
    <row r="1" spans="1:14" ht="34" customHeight="1" x14ac:dyDescent="0.3">
      <c r="B1" s="33" t="s">
        <v>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55" customHeight="1" x14ac:dyDescent="0.25">
      <c r="B2" s="32" t="s">
        <v>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9" thickBot="1" x14ac:dyDescent="0.25"/>
    <row r="4" spans="1:14" ht="19" thickBot="1" x14ac:dyDescent="0.25">
      <c r="B4" s="28" t="s">
        <v>4</v>
      </c>
      <c r="C4" s="29"/>
      <c r="D4" s="29"/>
      <c r="E4" s="29"/>
      <c r="F4" s="29"/>
      <c r="G4" s="29"/>
      <c r="H4" s="30"/>
    </row>
    <row r="5" spans="1:14" s="1" customFormat="1" ht="20" thickBot="1" x14ac:dyDescent="0.3">
      <c r="B5" s="11" t="s">
        <v>0</v>
      </c>
      <c r="C5" s="12">
        <v>100</v>
      </c>
      <c r="D5" s="12">
        <v>50</v>
      </c>
      <c r="E5" s="12">
        <v>25</v>
      </c>
      <c r="F5" s="12">
        <v>10</v>
      </c>
      <c r="G5" s="12">
        <v>5</v>
      </c>
      <c r="H5" s="13">
        <v>3</v>
      </c>
    </row>
    <row r="6" spans="1:14" s="2" customFormat="1" ht="27" customHeight="1" thickBot="1" x14ac:dyDescent="0.3">
      <c r="B6" s="14" t="s">
        <v>1</v>
      </c>
      <c r="C6" s="26" t="s">
        <v>2</v>
      </c>
      <c r="D6" s="27"/>
      <c r="E6" s="27"/>
      <c r="F6" s="27"/>
      <c r="G6" s="27"/>
      <c r="H6" s="27"/>
    </row>
    <row r="7" spans="1:14" s="7" customFormat="1" ht="19" x14ac:dyDescent="0.25">
      <c r="A7" s="4"/>
      <c r="B7" s="15">
        <v>0</v>
      </c>
      <c r="C7" s="16">
        <v>1</v>
      </c>
      <c r="D7" s="17">
        <v>1</v>
      </c>
      <c r="E7" s="17">
        <v>1</v>
      </c>
      <c r="F7" s="17">
        <v>1</v>
      </c>
      <c r="G7" s="17">
        <v>1</v>
      </c>
      <c r="H7" s="18">
        <v>1</v>
      </c>
    </row>
    <row r="8" spans="1:14" s="7" customFormat="1" ht="19" x14ac:dyDescent="0.25">
      <c r="A8" s="4"/>
      <c r="B8" s="19">
        <f>1+B7</f>
        <v>1</v>
      </c>
      <c r="C8" s="20">
        <f t="shared" ref="C8:H8" si="0">C7*(1+C5/100)</f>
        <v>2</v>
      </c>
      <c r="D8" s="21">
        <f t="shared" si="0"/>
        <v>1.5</v>
      </c>
      <c r="E8" s="21">
        <f t="shared" si="0"/>
        <v>1.25</v>
      </c>
      <c r="F8" s="21">
        <f t="shared" si="0"/>
        <v>1.1000000000000001</v>
      </c>
      <c r="G8" s="21">
        <f t="shared" si="0"/>
        <v>1.05</v>
      </c>
      <c r="H8" s="22">
        <f t="shared" si="0"/>
        <v>1.03</v>
      </c>
    </row>
    <row r="9" spans="1:14" s="7" customFormat="1" ht="19" x14ac:dyDescent="0.25">
      <c r="A9" s="4"/>
      <c r="B9" s="19">
        <f t="shared" ref="B9:B26" si="1">1+B8</f>
        <v>2</v>
      </c>
      <c r="C9" s="20">
        <f t="shared" ref="C9:C32" si="2">C8*(1+intrate/100)</f>
        <v>4</v>
      </c>
      <c r="D9" s="21">
        <f t="shared" ref="D9:D32" si="3">D8*(1+intrate/100)</f>
        <v>2.25</v>
      </c>
      <c r="E9" s="21">
        <f t="shared" ref="E9:E32" si="4">E8*(1+intrate/100)</f>
        <v>1.5625</v>
      </c>
      <c r="F9" s="21">
        <f t="shared" ref="F9:F32" si="5">F8*(1+intrate/100)</f>
        <v>1.2100000000000002</v>
      </c>
      <c r="G9" s="21">
        <f t="shared" ref="G9:G32" si="6">G8*(1+intrate/100)</f>
        <v>1.1025</v>
      </c>
      <c r="H9" s="22">
        <f t="shared" ref="H9:H32" si="7">H8*(1+intrate/100)</f>
        <v>1.0609</v>
      </c>
    </row>
    <row r="10" spans="1:14" s="7" customFormat="1" ht="19" x14ac:dyDescent="0.25">
      <c r="A10" s="4"/>
      <c r="B10" s="19">
        <f t="shared" si="1"/>
        <v>3</v>
      </c>
      <c r="C10" s="20">
        <f t="shared" si="2"/>
        <v>8</v>
      </c>
      <c r="D10" s="21">
        <f t="shared" si="3"/>
        <v>3.375</v>
      </c>
      <c r="E10" s="21">
        <f t="shared" si="4"/>
        <v>1.953125</v>
      </c>
      <c r="F10" s="21">
        <f t="shared" si="5"/>
        <v>1.3310000000000004</v>
      </c>
      <c r="G10" s="21">
        <f t="shared" si="6"/>
        <v>1.1576250000000001</v>
      </c>
      <c r="H10" s="22">
        <f t="shared" si="7"/>
        <v>1.092727</v>
      </c>
    </row>
    <row r="11" spans="1:14" s="7" customFormat="1" ht="19" x14ac:dyDescent="0.25">
      <c r="A11" s="4"/>
      <c r="B11" s="19">
        <f t="shared" si="1"/>
        <v>4</v>
      </c>
      <c r="C11" s="20">
        <f t="shared" si="2"/>
        <v>16</v>
      </c>
      <c r="D11" s="21">
        <f t="shared" si="3"/>
        <v>5.0625</v>
      </c>
      <c r="E11" s="21">
        <f t="shared" si="4"/>
        <v>2.44140625</v>
      </c>
      <c r="F11" s="21">
        <f t="shared" si="5"/>
        <v>1.4641000000000006</v>
      </c>
      <c r="G11" s="21">
        <f t="shared" si="6"/>
        <v>1.2155062500000002</v>
      </c>
      <c r="H11" s="22">
        <f t="shared" si="7"/>
        <v>1.1255088100000001</v>
      </c>
    </row>
    <row r="12" spans="1:14" s="7" customFormat="1" ht="19" x14ac:dyDescent="0.25">
      <c r="A12" s="4"/>
      <c r="B12" s="19">
        <f t="shared" si="1"/>
        <v>5</v>
      </c>
      <c r="C12" s="20">
        <f t="shared" si="2"/>
        <v>32</v>
      </c>
      <c r="D12" s="21">
        <f t="shared" si="3"/>
        <v>7.59375</v>
      </c>
      <c r="E12" s="21">
        <f t="shared" si="4"/>
        <v>3.0517578125</v>
      </c>
      <c r="F12" s="21">
        <f t="shared" si="5"/>
        <v>1.6105100000000008</v>
      </c>
      <c r="G12" s="21">
        <f t="shared" si="6"/>
        <v>1.2762815625000004</v>
      </c>
      <c r="H12" s="22">
        <f t="shared" si="7"/>
        <v>1.1592740743000001</v>
      </c>
    </row>
    <row r="13" spans="1:14" s="7" customFormat="1" ht="19" x14ac:dyDescent="0.25">
      <c r="A13" s="4"/>
      <c r="B13" s="19">
        <f t="shared" si="1"/>
        <v>6</v>
      </c>
      <c r="C13" s="20">
        <f t="shared" si="2"/>
        <v>64</v>
      </c>
      <c r="D13" s="21">
        <f t="shared" si="3"/>
        <v>11.390625</v>
      </c>
      <c r="E13" s="21">
        <f t="shared" si="4"/>
        <v>3.814697265625</v>
      </c>
      <c r="F13" s="21">
        <f t="shared" si="5"/>
        <v>1.7715610000000011</v>
      </c>
      <c r="G13" s="21">
        <f t="shared" si="6"/>
        <v>1.3400956406250004</v>
      </c>
      <c r="H13" s="22">
        <f t="shared" si="7"/>
        <v>1.1940522965290001</v>
      </c>
    </row>
    <row r="14" spans="1:14" s="7" customFormat="1" ht="19" x14ac:dyDescent="0.25">
      <c r="A14" s="4"/>
      <c r="B14" s="19">
        <f t="shared" si="1"/>
        <v>7</v>
      </c>
      <c r="C14" s="20">
        <f t="shared" si="2"/>
        <v>128</v>
      </c>
      <c r="D14" s="21">
        <f t="shared" si="3"/>
        <v>17.0859375</v>
      </c>
      <c r="E14" s="21">
        <f t="shared" si="4"/>
        <v>4.76837158203125</v>
      </c>
      <c r="F14" s="21">
        <f t="shared" si="5"/>
        <v>1.9487171000000014</v>
      </c>
      <c r="G14" s="21">
        <f t="shared" si="6"/>
        <v>1.4071004226562505</v>
      </c>
      <c r="H14" s="22">
        <f t="shared" si="7"/>
        <v>1.2298738654248702</v>
      </c>
    </row>
    <row r="15" spans="1:14" s="7" customFormat="1" ht="19" x14ac:dyDescent="0.25">
      <c r="A15" s="4"/>
      <c r="B15" s="19">
        <f t="shared" si="1"/>
        <v>8</v>
      </c>
      <c r="C15" s="20">
        <f t="shared" si="2"/>
        <v>256</v>
      </c>
      <c r="D15" s="21">
        <f t="shared" si="3"/>
        <v>25.62890625</v>
      </c>
      <c r="E15" s="21">
        <f t="shared" si="4"/>
        <v>5.9604644775390625</v>
      </c>
      <c r="F15" s="21">
        <f t="shared" si="5"/>
        <v>2.1435888100000016</v>
      </c>
      <c r="G15" s="21">
        <f t="shared" si="6"/>
        <v>1.477455443789063</v>
      </c>
      <c r="H15" s="22">
        <f t="shared" si="7"/>
        <v>1.2667700813876164</v>
      </c>
    </row>
    <row r="16" spans="1:14" s="7" customFormat="1" ht="19" x14ac:dyDescent="0.25">
      <c r="A16" s="4"/>
      <c r="B16" s="19">
        <f t="shared" si="1"/>
        <v>9</v>
      </c>
      <c r="C16" s="20">
        <f t="shared" si="2"/>
        <v>512</v>
      </c>
      <c r="D16" s="21">
        <f t="shared" si="3"/>
        <v>38.443359375</v>
      </c>
      <c r="E16" s="21">
        <f t="shared" si="4"/>
        <v>7.4505805969238281</v>
      </c>
      <c r="F16" s="21">
        <f t="shared" si="5"/>
        <v>2.3579476910000019</v>
      </c>
      <c r="G16" s="21">
        <f t="shared" si="6"/>
        <v>1.5513282159785162</v>
      </c>
      <c r="H16" s="22">
        <f t="shared" si="7"/>
        <v>1.3047731838292449</v>
      </c>
    </row>
    <row r="17" spans="1:8" s="7" customFormat="1" ht="19" x14ac:dyDescent="0.25">
      <c r="A17" s="4"/>
      <c r="B17" s="19">
        <f t="shared" si="1"/>
        <v>10</v>
      </c>
      <c r="C17" s="20">
        <f t="shared" si="2"/>
        <v>1024</v>
      </c>
      <c r="D17" s="21">
        <f t="shared" si="3"/>
        <v>57.6650390625</v>
      </c>
      <c r="E17" s="21">
        <f t="shared" si="4"/>
        <v>9.3132257461547852</v>
      </c>
      <c r="F17" s="21">
        <f t="shared" si="5"/>
        <v>2.5937424601000023</v>
      </c>
      <c r="G17" s="21">
        <f t="shared" si="6"/>
        <v>1.628894626777442</v>
      </c>
      <c r="H17" s="22">
        <f t="shared" si="7"/>
        <v>1.3439163793441222</v>
      </c>
    </row>
    <row r="18" spans="1:8" s="7" customFormat="1" ht="19" x14ac:dyDescent="0.25">
      <c r="A18" s="4"/>
      <c r="B18" s="19">
        <f t="shared" si="1"/>
        <v>11</v>
      </c>
      <c r="C18" s="20">
        <f t="shared" si="2"/>
        <v>2048</v>
      </c>
      <c r="D18" s="21">
        <f t="shared" si="3"/>
        <v>86.49755859375</v>
      </c>
      <c r="E18" s="21">
        <f t="shared" si="4"/>
        <v>11.641532182693481</v>
      </c>
      <c r="F18" s="21">
        <f t="shared" si="5"/>
        <v>2.8531167061100029</v>
      </c>
      <c r="G18" s="21">
        <f t="shared" si="6"/>
        <v>1.7103393581163142</v>
      </c>
      <c r="H18" s="22">
        <f t="shared" si="7"/>
        <v>1.3842338707244459</v>
      </c>
    </row>
    <row r="19" spans="1:8" s="7" customFormat="1" ht="19" x14ac:dyDescent="0.25">
      <c r="A19" s="4"/>
      <c r="B19" s="19">
        <f t="shared" si="1"/>
        <v>12</v>
      </c>
      <c r="C19" s="20">
        <f t="shared" si="2"/>
        <v>4096</v>
      </c>
      <c r="D19" s="21">
        <f t="shared" si="3"/>
        <v>129.746337890625</v>
      </c>
      <c r="E19" s="21">
        <f t="shared" si="4"/>
        <v>14.551915228366852</v>
      </c>
      <c r="F19" s="21">
        <f t="shared" si="5"/>
        <v>3.1384283767210035</v>
      </c>
      <c r="G19" s="21">
        <f t="shared" si="6"/>
        <v>1.7958563260221301</v>
      </c>
      <c r="H19" s="22">
        <f t="shared" si="7"/>
        <v>1.4257608868461793</v>
      </c>
    </row>
    <row r="20" spans="1:8" s="7" customFormat="1" ht="19" x14ac:dyDescent="0.25">
      <c r="A20" s="4"/>
      <c r="B20" s="19">
        <f t="shared" si="1"/>
        <v>13</v>
      </c>
      <c r="C20" s="20">
        <f t="shared" si="2"/>
        <v>8192</v>
      </c>
      <c r="D20" s="21">
        <f t="shared" si="3"/>
        <v>194.6195068359375</v>
      </c>
      <c r="E20" s="21">
        <f t="shared" si="4"/>
        <v>18.189894035458565</v>
      </c>
      <c r="F20" s="21">
        <f t="shared" si="5"/>
        <v>3.4522712143931042</v>
      </c>
      <c r="G20" s="21">
        <f t="shared" si="6"/>
        <v>1.8856491423232367</v>
      </c>
      <c r="H20" s="22">
        <f t="shared" si="7"/>
        <v>1.4685337134515648</v>
      </c>
    </row>
    <row r="21" spans="1:8" s="7" customFormat="1" ht="19" x14ac:dyDescent="0.25">
      <c r="A21" s="4"/>
      <c r="B21" s="19">
        <f t="shared" si="1"/>
        <v>14</v>
      </c>
      <c r="C21" s="20">
        <f t="shared" si="2"/>
        <v>16384</v>
      </c>
      <c r="D21" s="21">
        <f t="shared" si="3"/>
        <v>291.92926025390625</v>
      </c>
      <c r="E21" s="21">
        <f t="shared" si="4"/>
        <v>22.737367544323206</v>
      </c>
      <c r="F21" s="21">
        <f t="shared" si="5"/>
        <v>3.7974983358324148</v>
      </c>
      <c r="G21" s="21">
        <f t="shared" si="6"/>
        <v>1.9799315994393987</v>
      </c>
      <c r="H21" s="22">
        <f t="shared" si="7"/>
        <v>1.5125897248551119</v>
      </c>
    </row>
    <row r="22" spans="1:8" s="7" customFormat="1" ht="19" x14ac:dyDescent="0.25">
      <c r="A22" s="4"/>
      <c r="B22" s="19">
        <f t="shared" si="1"/>
        <v>15</v>
      </c>
      <c r="C22" s="20">
        <f t="shared" si="2"/>
        <v>32768</v>
      </c>
      <c r="D22" s="21">
        <f t="shared" si="3"/>
        <v>437.89389038085938</v>
      </c>
      <c r="E22" s="21">
        <f t="shared" si="4"/>
        <v>28.421709430404007</v>
      </c>
      <c r="F22" s="21">
        <f t="shared" si="5"/>
        <v>4.1772481694156562</v>
      </c>
      <c r="G22" s="21">
        <f t="shared" si="6"/>
        <v>2.0789281794113688</v>
      </c>
      <c r="H22" s="22">
        <f t="shared" si="7"/>
        <v>1.5579674166007653</v>
      </c>
    </row>
    <row r="23" spans="1:8" s="7" customFormat="1" ht="19" x14ac:dyDescent="0.25">
      <c r="A23" s="4"/>
      <c r="B23" s="19">
        <f t="shared" si="1"/>
        <v>16</v>
      </c>
      <c r="C23" s="20">
        <f t="shared" si="2"/>
        <v>65536</v>
      </c>
      <c r="D23" s="21">
        <f t="shared" si="3"/>
        <v>656.84083557128906</v>
      </c>
      <c r="E23" s="21">
        <f t="shared" si="4"/>
        <v>35.527136788005009</v>
      </c>
      <c r="F23" s="21">
        <f t="shared" si="5"/>
        <v>4.594972986357222</v>
      </c>
      <c r="G23" s="21">
        <f t="shared" si="6"/>
        <v>2.1828745883819374</v>
      </c>
      <c r="H23" s="22">
        <f t="shared" si="7"/>
        <v>1.6047064390987884</v>
      </c>
    </row>
    <row r="24" spans="1:8" s="7" customFormat="1" ht="19" x14ac:dyDescent="0.25">
      <c r="A24" s="4"/>
      <c r="B24" s="19">
        <f t="shared" si="1"/>
        <v>17</v>
      </c>
      <c r="C24" s="20">
        <f t="shared" si="2"/>
        <v>131072</v>
      </c>
      <c r="D24" s="21">
        <f t="shared" si="3"/>
        <v>985.26125335693359</v>
      </c>
      <c r="E24" s="21">
        <f t="shared" si="4"/>
        <v>44.408920985006262</v>
      </c>
      <c r="F24" s="21">
        <f t="shared" si="5"/>
        <v>5.0544702849929442</v>
      </c>
      <c r="G24" s="21">
        <f t="shared" si="6"/>
        <v>2.2920183178010345</v>
      </c>
      <c r="H24" s="22">
        <f t="shared" si="7"/>
        <v>1.652847632271752</v>
      </c>
    </row>
    <row r="25" spans="1:8" s="7" customFormat="1" ht="19" x14ac:dyDescent="0.25">
      <c r="A25" s="4"/>
      <c r="B25" s="19">
        <f t="shared" si="1"/>
        <v>18</v>
      </c>
      <c r="C25" s="20">
        <f t="shared" si="2"/>
        <v>262144</v>
      </c>
      <c r="D25" s="21">
        <f t="shared" si="3"/>
        <v>1477.8918800354004</v>
      </c>
      <c r="E25" s="21">
        <f t="shared" si="4"/>
        <v>55.511151231257827</v>
      </c>
      <c r="F25" s="21">
        <f t="shared" si="5"/>
        <v>5.5599173134922388</v>
      </c>
      <c r="G25" s="21">
        <f t="shared" si="6"/>
        <v>2.4066192336910861</v>
      </c>
      <c r="H25" s="22">
        <f t="shared" si="7"/>
        <v>1.7024330612399046</v>
      </c>
    </row>
    <row r="26" spans="1:8" s="7" customFormat="1" ht="19" x14ac:dyDescent="0.25">
      <c r="A26" s="4"/>
      <c r="B26" s="19">
        <f t="shared" si="1"/>
        <v>19</v>
      </c>
      <c r="C26" s="20">
        <f t="shared" si="2"/>
        <v>524288</v>
      </c>
      <c r="D26" s="21">
        <f t="shared" si="3"/>
        <v>2216.8378200531006</v>
      </c>
      <c r="E26" s="21">
        <f t="shared" si="4"/>
        <v>69.388939039072284</v>
      </c>
      <c r="F26" s="21">
        <f t="shared" si="5"/>
        <v>6.1159090448414632</v>
      </c>
      <c r="G26" s="21">
        <f t="shared" si="6"/>
        <v>2.5269501953756404</v>
      </c>
      <c r="H26" s="22">
        <f t="shared" si="7"/>
        <v>1.7535060530771018</v>
      </c>
    </row>
    <row r="27" spans="1:8" s="7" customFormat="1" ht="19" x14ac:dyDescent="0.25">
      <c r="A27" s="4"/>
      <c r="B27" s="19">
        <f t="shared" ref="B27:B32" si="8">1+B26</f>
        <v>20</v>
      </c>
      <c r="C27" s="20">
        <f t="shared" si="2"/>
        <v>1048576</v>
      </c>
      <c r="D27" s="21">
        <f t="shared" si="3"/>
        <v>3325.2567300796509</v>
      </c>
      <c r="E27" s="21">
        <f t="shared" si="4"/>
        <v>86.736173798840355</v>
      </c>
      <c r="F27" s="21">
        <f t="shared" si="5"/>
        <v>6.72749994932561</v>
      </c>
      <c r="G27" s="21">
        <f t="shared" si="6"/>
        <v>2.6532977051444226</v>
      </c>
      <c r="H27" s="22">
        <f t="shared" si="7"/>
        <v>1.806111234669415</v>
      </c>
    </row>
    <row r="28" spans="1:8" s="7" customFormat="1" ht="19" x14ac:dyDescent="0.25">
      <c r="A28" s="4"/>
      <c r="B28" s="19">
        <f t="shared" si="8"/>
        <v>21</v>
      </c>
      <c r="C28" s="20">
        <f t="shared" si="2"/>
        <v>2097152</v>
      </c>
      <c r="D28" s="21">
        <f t="shared" si="3"/>
        <v>4987.8850951194763</v>
      </c>
      <c r="E28" s="21">
        <f t="shared" si="4"/>
        <v>108.42021724855044</v>
      </c>
      <c r="F28" s="21">
        <f t="shared" si="5"/>
        <v>7.4002499442581717</v>
      </c>
      <c r="G28" s="21">
        <f t="shared" si="6"/>
        <v>2.7859625904016441</v>
      </c>
      <c r="H28" s="22">
        <f t="shared" si="7"/>
        <v>1.8602945717094976</v>
      </c>
    </row>
    <row r="29" spans="1:8" s="7" customFormat="1" ht="19" x14ac:dyDescent="0.25">
      <c r="A29" s="4"/>
      <c r="B29" s="19">
        <f t="shared" si="8"/>
        <v>22</v>
      </c>
      <c r="C29" s="20">
        <f t="shared" si="2"/>
        <v>4194304</v>
      </c>
      <c r="D29" s="21">
        <f t="shared" si="3"/>
        <v>7481.8276426792145</v>
      </c>
      <c r="E29" s="21">
        <f t="shared" si="4"/>
        <v>135.52527156068805</v>
      </c>
      <c r="F29" s="21">
        <f t="shared" si="5"/>
        <v>8.140274938683989</v>
      </c>
      <c r="G29" s="21">
        <f t="shared" si="6"/>
        <v>2.9252607199217264</v>
      </c>
      <c r="H29" s="22">
        <f t="shared" si="7"/>
        <v>1.9161034088607827</v>
      </c>
    </row>
    <row r="30" spans="1:8" s="7" customFormat="1" ht="19" x14ac:dyDescent="0.25">
      <c r="A30" s="4"/>
      <c r="B30" s="19">
        <f t="shared" si="8"/>
        <v>23</v>
      </c>
      <c r="C30" s="20">
        <f t="shared" si="2"/>
        <v>8388608</v>
      </c>
      <c r="D30" s="21">
        <f t="shared" si="3"/>
        <v>11222.741464018822</v>
      </c>
      <c r="E30" s="21">
        <f t="shared" si="4"/>
        <v>169.40658945086005</v>
      </c>
      <c r="F30" s="21">
        <f t="shared" si="5"/>
        <v>8.9543024325523888</v>
      </c>
      <c r="G30" s="21">
        <f t="shared" si="6"/>
        <v>3.0715237559178128</v>
      </c>
      <c r="H30" s="22">
        <f t="shared" si="7"/>
        <v>1.9735865111266062</v>
      </c>
    </row>
    <row r="31" spans="1:8" s="7" customFormat="1" ht="19" x14ac:dyDescent="0.25">
      <c r="A31" s="4"/>
      <c r="B31" s="19">
        <f t="shared" si="8"/>
        <v>24</v>
      </c>
      <c r="C31" s="20">
        <f t="shared" si="2"/>
        <v>16777216</v>
      </c>
      <c r="D31" s="21">
        <f t="shared" si="3"/>
        <v>16834.112196028233</v>
      </c>
      <c r="E31" s="21">
        <f t="shared" si="4"/>
        <v>211.75823681357508</v>
      </c>
      <c r="F31" s="21">
        <f t="shared" si="5"/>
        <v>9.849732675807628</v>
      </c>
      <c r="G31" s="21">
        <f t="shared" si="6"/>
        <v>3.2250999437137038</v>
      </c>
      <c r="H31" s="22">
        <f t="shared" si="7"/>
        <v>2.0327941064604045</v>
      </c>
    </row>
    <row r="32" spans="1:8" s="7" customFormat="1" ht="19" x14ac:dyDescent="0.25">
      <c r="A32" s="4"/>
      <c r="B32" s="19">
        <f t="shared" si="8"/>
        <v>25</v>
      </c>
      <c r="C32" s="20">
        <f t="shared" si="2"/>
        <v>33554432</v>
      </c>
      <c r="D32" s="21">
        <f t="shared" si="3"/>
        <v>25251.168294042349</v>
      </c>
      <c r="E32" s="21">
        <f t="shared" si="4"/>
        <v>264.69779601696882</v>
      </c>
      <c r="F32" s="21">
        <f t="shared" si="5"/>
        <v>10.834705943388391</v>
      </c>
      <c r="G32" s="21">
        <f t="shared" si="6"/>
        <v>3.3863549408993889</v>
      </c>
      <c r="H32" s="22">
        <f t="shared" si="7"/>
        <v>2.0937779296542165</v>
      </c>
    </row>
    <row r="33" spans="2:8" s="7" customFormat="1" ht="19" thickBot="1" x14ac:dyDescent="0.25">
      <c r="B33" s="8"/>
      <c r="C33" s="9"/>
      <c r="D33" s="9"/>
      <c r="E33" s="9"/>
      <c r="F33" s="9"/>
      <c r="G33" s="9"/>
      <c r="H33" s="10"/>
    </row>
    <row r="34" spans="2:8" s="3" customFormat="1" ht="20" thickBot="1" x14ac:dyDescent="0.3">
      <c r="B34" s="23" t="s">
        <v>3</v>
      </c>
      <c r="C34" s="24">
        <f t="shared" ref="C34:H34" si="9">LN(2)/LN(1+intrate/100)</f>
        <v>1</v>
      </c>
      <c r="D34" s="24">
        <f t="shared" si="9"/>
        <v>1.7095112913514547</v>
      </c>
      <c r="E34" s="24">
        <f t="shared" si="9"/>
        <v>3.1062837195053898</v>
      </c>
      <c r="F34" s="24">
        <f t="shared" si="9"/>
        <v>7.2725408973417132</v>
      </c>
      <c r="G34" s="24">
        <f t="shared" si="9"/>
        <v>14.206699082890461</v>
      </c>
      <c r="H34" s="25">
        <f t="shared" si="9"/>
        <v>23.449772250437736</v>
      </c>
    </row>
    <row r="35" spans="2:8" s="7" customFormat="1" x14ac:dyDescent="0.2">
      <c r="B35" s="6"/>
    </row>
    <row r="36" spans="2:8" s="7" customFormat="1" x14ac:dyDescent="0.2">
      <c r="B36" s="31" t="s">
        <v>5</v>
      </c>
      <c r="C36" s="31"/>
      <c r="D36" s="31"/>
      <c r="E36" s="31"/>
      <c r="F36" s="31"/>
      <c r="G36" s="31"/>
      <c r="H36" s="31"/>
    </row>
    <row r="38" spans="2:8" hidden="1" x14ac:dyDescent="0.2">
      <c r="C38" s="5" t="str">
        <f>C5 &amp; "%"</f>
        <v>100%</v>
      </c>
      <c r="D38" s="5" t="str">
        <f t="shared" ref="D38:H38" si="10">D5 &amp; "%"</f>
        <v>50%</v>
      </c>
      <c r="E38" s="5" t="str">
        <f t="shared" si="10"/>
        <v>25%</v>
      </c>
      <c r="F38" s="5" t="str">
        <f t="shared" si="10"/>
        <v>10%</v>
      </c>
      <c r="G38" s="5" t="str">
        <f t="shared" si="10"/>
        <v>5%</v>
      </c>
      <c r="H38" s="5" t="str">
        <f t="shared" si="10"/>
        <v>3%</v>
      </c>
    </row>
  </sheetData>
  <mergeCells count="5">
    <mergeCell ref="C6:H6"/>
    <mergeCell ref="B4:H4"/>
    <mergeCell ref="B36:H36"/>
    <mergeCell ref="B1:N1"/>
    <mergeCell ref="B2:N2"/>
  </mergeCells>
  <phoneticPr fontId="5" type="noConversion"/>
  <conditionalFormatting sqref="C8:H32">
    <cfRule type="expression" dxfId="0" priority="1">
      <formula>OR(AND(C8 &lt;= 2, OR(C9 &gt;2,C9="")),AND(C7&lt;2,C8&gt;=2))</formula>
    </cfRule>
  </conditionalFormatting>
  <pageMargins left="0.75000000000000011" right="0.75000000000000011" top="1" bottom="1" header="0.5" footer="0.5"/>
  <pageSetup paperSize="9" scale="4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Doubling Time</vt:lpstr>
      <vt:lpstr>intrate</vt:lpstr>
      <vt:lpstr>'Doubling Time'!Print_Area</vt:lpstr>
    </vt:vector>
  </TitlesOfParts>
  <Company>University of Nottingham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Burkhardt</dc:creator>
  <cp:lastModifiedBy>Daniel Pead</cp:lastModifiedBy>
  <cp:lastPrinted>2021-12-19T15:13:58Z</cp:lastPrinted>
  <dcterms:created xsi:type="dcterms:W3CDTF">2021-12-19T12:41:06Z</dcterms:created>
  <dcterms:modified xsi:type="dcterms:W3CDTF">2022-04-06T15:22:37Z</dcterms:modified>
</cp:coreProperties>
</file>